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910" windowHeight="8085" activeTab="0"/>
  </bookViews>
  <sheets>
    <sheet name="Readme" sheetId="1" r:id="rId1"/>
    <sheet name="iRT Kit transitions" sheetId="2" r:id="rId2"/>
    <sheet name="RT-&gt;iRT-&gt;RT" sheetId="3" r:id="rId3"/>
  </sheets>
  <definedNames>
    <definedName name="_xlfn.AGGREGATE" hidden="1">#NAME?</definedName>
  </definedNames>
  <calcPr fullCalcOnLoad="1"/>
</workbook>
</file>

<file path=xl/comments3.xml><?xml version="1.0" encoding="utf-8"?>
<comments xmlns="http://schemas.openxmlformats.org/spreadsheetml/2006/main">
  <authors>
    <author>rinner</author>
    <author>Oliver Rinner</author>
  </authors>
  <commentList>
    <comment ref="C1" authorId="0">
      <text>
        <r>
          <rPr>
            <b/>
            <sz val="8"/>
            <rFont val="Tahoma"/>
            <family val="2"/>
          </rPr>
          <t>Biognosys: This is the old retention time that was measured together with your assays before</t>
        </r>
      </text>
    </comment>
    <comment ref="D1" authorId="1">
      <text>
        <r>
          <rPr>
            <b/>
            <sz val="8"/>
            <rFont val="Tahoma"/>
            <family val="2"/>
          </rPr>
          <t xml:space="preserve">Biognosys: Example values -replace with measured values. Leave blank cell where Tr could not be determined
</t>
        </r>
        <r>
          <rPr>
            <sz val="8"/>
            <rFont val="Tahoma"/>
            <family val="2"/>
          </rPr>
          <t xml:space="preserve">
</t>
        </r>
      </text>
    </comment>
  </commentList>
</comments>
</file>

<file path=xl/sharedStrings.xml><?xml version="1.0" encoding="utf-8"?>
<sst xmlns="http://schemas.openxmlformats.org/spreadsheetml/2006/main" count="164" uniqueCount="78">
  <si>
    <t>y</t>
  </si>
  <si>
    <t>b</t>
  </si>
  <si>
    <t>Q3</t>
  </si>
  <si>
    <t>rank</t>
  </si>
  <si>
    <t>transition id</t>
  </si>
  <si>
    <t>nominal sequence</t>
  </si>
  <si>
    <t>fragment type</t>
  </si>
  <si>
    <t>sequence id</t>
  </si>
  <si>
    <t>precursor charge</t>
  </si>
  <si>
    <t>fragment charge</t>
  </si>
  <si>
    <t>fragment number</t>
  </si>
  <si>
    <t>Q1 average</t>
  </si>
  <si>
    <t>Q1 monoisotopic</t>
  </si>
  <si>
    <t>relative intensity (approximate, TSQ-Vantage)</t>
  </si>
  <si>
    <t>standard</t>
  </si>
  <si>
    <t>Q1</t>
  </si>
  <si>
    <t>iRT</t>
  </si>
  <si>
    <t>measured RT [min]</t>
  </si>
  <si>
    <t>correlation</t>
  </si>
  <si>
    <t>slope iRT-&gt;RT</t>
  </si>
  <si>
    <t>intercept iRT-&gt;RT</t>
  </si>
  <si>
    <t>slope RT-&gt;iRT</t>
  </si>
  <si>
    <t>intercept RT-&gt;iRT</t>
  </si>
  <si>
    <t>iRT Kit_a</t>
  </si>
  <si>
    <t>iRT Kit_b</t>
  </si>
  <si>
    <t>iRT Kit_c</t>
  </si>
  <si>
    <t>iRT Kit_d</t>
  </si>
  <si>
    <t>iRT Kit_e</t>
  </si>
  <si>
    <t>iRT Kit_f</t>
  </si>
  <si>
    <t>iRT Kit_g</t>
  </si>
  <si>
    <t>iRT Kit_h</t>
  </si>
  <si>
    <t>iRT Kit_i</t>
  </si>
  <si>
    <t>iRT Kit_k</t>
  </si>
  <si>
    <t>iRT Kit_l</t>
  </si>
  <si>
    <t>GAGSSEPVTGLDAK</t>
  </si>
  <si>
    <t>GAGSSEPVTGLDAK.y8.1+</t>
  </si>
  <si>
    <t>GAGSSEPVTGLDAK.y6.1+</t>
  </si>
  <si>
    <t>GAGSSEPVTGLDAK.y10.1+</t>
  </si>
  <si>
    <t>ADVTPADFSEWSK</t>
  </si>
  <si>
    <t>ADVTPADFSEWSK.y9.1+</t>
  </si>
  <si>
    <t>ADVTPADFSEWSK.y9.2+</t>
  </si>
  <si>
    <t>ADVTPADFSEWSK.y10.2+</t>
  </si>
  <si>
    <t>LFLQFGAQGSPFLK</t>
  </si>
  <si>
    <t>LFLQFGAQGSPFLK.y9.1+</t>
  </si>
  <si>
    <t>LFLQFGAQGSPFLK.y10.1+</t>
  </si>
  <si>
    <t>LFLQFGAQGSPFLK.y4.1+</t>
  </si>
  <si>
    <t>DGLDAASYYAPVR</t>
  </si>
  <si>
    <t>DGLDAASYYAPVR.y7.1+</t>
  </si>
  <si>
    <t>DGLDAASYYAPVR.y8.1+</t>
  </si>
  <si>
    <t>DGLDAASYYAPVR.y5.1+</t>
  </si>
  <si>
    <t>GTFIIDPAAVIR</t>
  </si>
  <si>
    <t>GTFIIDPAAVIR.y6.1+</t>
  </si>
  <si>
    <t>GTFIIDPAAVIR.y8.1+</t>
  </si>
  <si>
    <t>GTFIIDPAAVIR.y7.1+</t>
  </si>
  <si>
    <t>LGGNEQVTR</t>
  </si>
  <si>
    <t>LGGNEQVTR.y8.1+</t>
  </si>
  <si>
    <t>LGGNEQVTR.y4.1+</t>
  </si>
  <si>
    <t>LGGNEQVTR.y7.1+</t>
  </si>
  <si>
    <t>GTFIIDPGGVIR</t>
  </si>
  <si>
    <t>GTFIIDPGGVIR.y6.1+</t>
  </si>
  <si>
    <t>GTFIIDPGGVIR.y7.1+</t>
  </si>
  <si>
    <t>GTFIIDPGGVIR.y8.1+</t>
  </si>
  <si>
    <t>TPVISGGPYEYR</t>
  </si>
  <si>
    <t>TPVISGGPYEYR.y8.1+</t>
  </si>
  <si>
    <t>TPVISGGPYEYR.y9.1+</t>
  </si>
  <si>
    <t>TPVISGGPYEYR.y7.1+</t>
  </si>
  <si>
    <t>TPVITGAPYEYR</t>
  </si>
  <si>
    <t>TPVITGAPYEYR.y8.1+</t>
  </si>
  <si>
    <t>TPVITGAPYEYR.y7.1+</t>
  </si>
  <si>
    <t>TPVITGAPYEYR.y9.1+</t>
  </si>
  <si>
    <t>VEATFGVDESNAK</t>
  </si>
  <si>
    <t>VEATFGVDESNAK.b8.1+</t>
  </si>
  <si>
    <t>VEATFGVDESNAK.y9.1+</t>
  </si>
  <si>
    <t>VEATFGVDESNAK.y6.1+</t>
  </si>
  <si>
    <t>YILAGVENSK</t>
  </si>
  <si>
    <t>YILAGVENSK.y8.1+</t>
  </si>
  <si>
    <t>YILAGVENSK.y6.1+</t>
  </si>
  <si>
    <t>YILAGVENSK.y7.1+</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</si>
</sst>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53">
    <font>
      <sz val="11"/>
      <color theme="1"/>
      <name val="Arial"/>
      <family val="2"/>
    </font>
    <font>
      <sz val="11"/>
      <color indexed="8"/>
      <name val="Arial"/>
      <family val="2"/>
    </font>
    <font>
      <b/>
      <sz val="8"/>
      <name val="Tahoma"/>
      <family val="2"/>
    </font>
    <font>
      <sz val="8"/>
      <name val="Tahoma"/>
      <family val="2"/>
    </font>
    <font>
      <sz val="10"/>
      <color indexed="8"/>
      <name val="Arial"/>
      <family val="0"/>
    </font>
    <font>
      <b/>
      <sz val="18"/>
      <color indexed="8"/>
      <name val="Arial"/>
      <family val="0"/>
    </font>
    <font>
      <vertAlign val="superscript"/>
      <sz val="10"/>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14"/>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u val="single"/>
      <sz val="11"/>
      <color indexed="15"/>
      <name val="Arial"/>
      <family val="2"/>
    </font>
    <font>
      <sz val="11"/>
      <color indexed="62"/>
      <name val="Arial"/>
      <family val="2"/>
    </font>
    <font>
      <sz val="11"/>
      <color indexed="52"/>
      <name val="Arial"/>
      <family val="2"/>
    </font>
    <font>
      <sz val="11"/>
      <color indexed="60"/>
      <name val="Arial"/>
      <family val="2"/>
    </font>
    <font>
      <b/>
      <sz val="18"/>
      <color indexed="63"/>
      <name val="Franklin Gothic Book"/>
      <family val="2"/>
    </font>
    <font>
      <b/>
      <sz val="11"/>
      <color indexed="8"/>
      <name val="Arial"/>
      <family val="2"/>
    </font>
    <font>
      <sz val="11"/>
      <color indexed="10"/>
      <name val="Arial"/>
      <family val="2"/>
    </font>
    <font>
      <sz val="9"/>
      <color indexed="8"/>
      <name val="Arial"/>
      <family val="2"/>
    </font>
    <font>
      <b/>
      <sz val="12"/>
      <color indexed="8"/>
      <name val="Arial"/>
      <family val="2"/>
    </font>
    <font>
      <i/>
      <sz val="11"/>
      <color indexed="8"/>
      <name val="Arial"/>
      <family val="2"/>
    </font>
    <font>
      <b/>
      <sz val="14"/>
      <color indexed="8"/>
      <name val="Arial"/>
      <family val="0"/>
    </font>
    <font>
      <sz val="14"/>
      <color indexed="8"/>
      <name val="Arial"/>
      <family val="0"/>
    </font>
    <font>
      <i/>
      <sz val="11"/>
      <color indexed="30"/>
      <name val="Arial"/>
      <family val="0"/>
    </font>
    <font>
      <b/>
      <sz val="10"/>
      <color indexed="8"/>
      <name val="Arial"/>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Franklin Gothic Book"/>
      <family val="2"/>
    </font>
    <font>
      <b/>
      <sz val="11"/>
      <color theme="1"/>
      <name val="Arial"/>
      <family val="2"/>
    </font>
    <font>
      <sz val="11"/>
      <color rgb="FFFF0000"/>
      <name val="Arial"/>
      <family val="2"/>
    </font>
    <font>
      <sz val="9"/>
      <color theme="1"/>
      <name val="Arial"/>
      <family val="2"/>
    </font>
    <font>
      <b/>
      <sz val="12"/>
      <color theme="1"/>
      <name val="Arial"/>
      <family val="2"/>
    </font>
    <font>
      <i/>
      <sz val="11"/>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bottom style="thin">
        <color theme="0"/>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xf>
    <xf numFmtId="1" fontId="0" fillId="0" borderId="0" xfId="0" applyNumberFormat="1" applyAlignment="1">
      <alignment/>
    </xf>
    <xf numFmtId="0" fontId="0" fillId="0" borderId="0" xfId="0" applyFill="1" applyAlignment="1">
      <alignment/>
    </xf>
    <xf numFmtId="0" fontId="49" fillId="0" borderId="0" xfId="0" applyFont="1" applyAlignment="1">
      <alignment wrapText="1"/>
    </xf>
    <xf numFmtId="0" fontId="0" fillId="33" borderId="0" xfId="0" applyFill="1" applyAlignment="1">
      <alignment wrapText="1"/>
    </xf>
    <xf numFmtId="0" fontId="0" fillId="33" borderId="0" xfId="0" applyFill="1" applyAlignment="1">
      <alignment horizontal="center" wrapText="1"/>
    </xf>
    <xf numFmtId="0" fontId="0" fillId="34" borderId="0" xfId="0" applyFill="1" applyAlignment="1">
      <alignment/>
    </xf>
    <xf numFmtId="2" fontId="0" fillId="3" borderId="10" xfId="17" applyNumberFormat="1" applyFill="1" applyBorder="1" applyAlignment="1" applyProtection="1">
      <alignment horizontal="center" vertical="center"/>
      <protection locked="0"/>
    </xf>
    <xf numFmtId="2" fontId="0" fillId="35" borderId="10" xfId="0" applyNumberFormat="1" applyFont="1" applyFill="1" applyBorder="1" applyAlignment="1">
      <alignment horizontal="center" vertical="center"/>
    </xf>
    <xf numFmtId="2" fontId="0" fillId="3" borderId="10" xfId="17" applyNumberFormat="1" applyFont="1" applyFill="1" applyBorder="1" applyAlignment="1" applyProtection="1">
      <alignment horizontal="center" vertical="center"/>
      <protection locked="0"/>
    </xf>
    <xf numFmtId="0" fontId="0" fillId="36" borderId="0" xfId="0" applyFill="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2" fontId="50" fillId="0" borderId="12"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0" fillId="0" borderId="14" xfId="0" applyBorder="1" applyAlignment="1">
      <alignment/>
    </xf>
    <xf numFmtId="0" fontId="0" fillId="0" borderId="0" xfId="0" applyBorder="1" applyAlignment="1">
      <alignment/>
    </xf>
    <xf numFmtId="2"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2" fontId="0" fillId="0" borderId="17" xfId="0" applyNumberFormat="1" applyBorder="1" applyAlignment="1">
      <alignment horizontal="center" vertical="center"/>
    </xf>
    <xf numFmtId="0" fontId="0" fillId="0" borderId="18" xfId="0" applyBorder="1" applyAlignment="1">
      <alignment horizontal="center" vertical="center"/>
    </xf>
    <xf numFmtId="0" fontId="0" fillId="36" borderId="12" xfId="0" applyFill="1" applyBorder="1" applyAlignment="1">
      <alignment/>
    </xf>
    <xf numFmtId="0" fontId="0" fillId="36" borderId="12" xfId="0" applyFill="1" applyBorder="1" applyAlignment="1">
      <alignment horizontal="center" vertical="center"/>
    </xf>
    <xf numFmtId="0" fontId="41" fillId="0" borderId="0" xfId="53" applyAlignment="1" quotePrefix="1">
      <alignment/>
    </xf>
    <xf numFmtId="0" fontId="0" fillId="33" borderId="0" xfId="0" applyFill="1" applyAlignment="1" applyProtection="1">
      <alignment horizontal="center" wrapText="1"/>
      <protection locked="0"/>
    </xf>
    <xf numFmtId="2" fontId="0" fillId="3" borderId="10" xfId="17"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925"/>
        </c:manualLayout>
      </c:layout>
      <c:spPr>
        <a:noFill/>
        <a:ln w="3175">
          <a:noFill/>
        </a:ln>
      </c:spPr>
      <c:txPr>
        <a:bodyPr vert="horz" rot="0"/>
        <a:lstStyle/>
        <a:p>
          <a:pPr>
            <a:defRPr lang="en-US" cap="none" sz="1800" b="1" i="0" u="none" baseline="0">
              <a:solidFill>
                <a:srgbClr val="000000"/>
              </a:solidFill>
              <a:latin typeface="Arial"/>
              <a:ea typeface="Arial"/>
              <a:cs typeface="Arial"/>
            </a:defRPr>
          </a:pPr>
        </a:p>
      </c:txPr>
    </c:title>
    <c:plotArea>
      <c:layout>
        <c:manualLayout>
          <c:xMode val="edge"/>
          <c:yMode val="edge"/>
          <c:x val="0.01325"/>
          <c:y val="0.119"/>
          <c:w val="0.6215"/>
          <c:h val="0.755"/>
        </c:manualLayout>
      </c:layout>
      <c:scatterChart>
        <c:scatterStyle val="lineMarker"/>
        <c:varyColors val="0"/>
        <c:ser>
          <c:idx val="0"/>
          <c:order val="0"/>
          <c:tx>
            <c:strRef>
              <c:f>'RT-&gt;iRT-&gt;RT'!$D$1</c:f>
              <c:strCache>
                <c:ptCount val="1"/>
                <c:pt idx="0">
                  <c:v>measured RT [min]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333333"/>
                </a:solidFill>
              </a:ln>
            </c:spPr>
          </c:marker>
          <c:trendline>
            <c:spPr>
              <a:ln w="3175">
                <a:solidFill>
                  <a:srgbClr val="000000"/>
                </a:solidFill>
              </a:ln>
            </c:spPr>
            <c:trendlineType val="linear"/>
            <c:dispEq val="1"/>
            <c:dispRSqr val="1"/>
            <c:trendlineLbl>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noFill/>
                </a:ln>
              </c:spPr>
            </c:trendlineLbl>
          </c:trendline>
          <c:xVal>
            <c:numRef>
              <c:f>'RT-&gt;iRT-&gt;RT'!$C$2:$C$12</c:f>
              <c:numCache/>
            </c:numRef>
          </c:xVal>
          <c:yVal>
            <c:numRef>
              <c:f>'RT-&gt;iRT-&gt;RT'!$D$2:$D$12</c:f>
              <c:numCache/>
            </c:numRef>
          </c:yVal>
          <c:smooth val="0"/>
        </c:ser>
        <c:axId val="3076537"/>
        <c:axId val="27688834"/>
      </c:scatterChart>
      <c:valAx>
        <c:axId val="30765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iRT
</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688834"/>
        <c:crosses val="autoZero"/>
        <c:crossBetween val="midCat"/>
        <c:dispUnits/>
      </c:valAx>
      <c:valAx>
        <c:axId val="2768883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RT</a:t>
                </a:r>
              </a:p>
            </c:rich>
          </c:tx>
          <c:layout>
            <c:manualLayout>
              <c:xMode val="factor"/>
              <c:yMode val="factor"/>
              <c:x val="0.01275"/>
              <c:y val="0"/>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808080"/>
            </a:solidFill>
          </a:ln>
        </c:spPr>
        <c:crossAx val="3076537"/>
        <c:crosses val="autoZero"/>
        <c:crossBetween val="midCat"/>
        <c:dispUnits/>
      </c:valAx>
      <c:spPr>
        <a:solidFill>
          <a:srgbClr val="FFFFFF"/>
        </a:solidFill>
        <a:ln w="3175">
          <a:noFill/>
        </a:ln>
      </c:spPr>
    </c:plotArea>
    <c:legend>
      <c:legendPos val="r"/>
      <c:layout>
        <c:manualLayout>
          <c:xMode val="edge"/>
          <c:yMode val="edge"/>
          <c:x val="0.659"/>
          <c:y val="0.489"/>
          <c:w val="0.3345"/>
          <c:h val="0.1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RT-&gt;iRT-&gt;RT'!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609600</xdr:colOff>
      <xdr:row>61</xdr:row>
      <xdr:rowOff>19050</xdr:rowOff>
    </xdr:to>
    <xdr:sp>
      <xdr:nvSpPr>
        <xdr:cNvPr id="1" name="TextBox 1">
          <a:hlinkClick r:id="rId1"/>
        </xdr:cNvPr>
        <xdr:cNvSpPr txBox="1">
          <a:spLocks noChangeArrowheads="1"/>
        </xdr:cNvSpPr>
      </xdr:nvSpPr>
      <xdr:spPr>
        <a:xfrm>
          <a:off x="9525" y="9525"/>
          <a:ext cx="7458075" cy="11049000"/>
        </a:xfrm>
        <a:prstGeom prst="rect">
          <a:avLst/>
        </a:prstGeom>
        <a:solidFill>
          <a:srgbClr val="FFFFFF"/>
        </a:solidFill>
        <a:ln w="9525"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Preparing</a:t>
          </a:r>
          <a:r>
            <a:rPr lang="en-US" cap="none" sz="1100" b="0" i="0" u="none" baseline="0">
              <a:solidFill>
                <a:srgbClr val="000000"/>
              </a:solidFill>
              <a:latin typeface="Arial"/>
              <a:ea typeface="Arial"/>
              <a:cs typeface="Arial"/>
            </a:rPr>
            <a:t> your assays for scheduled MRM or PRM with Biognosys iRT Kit is a simple two step process :
</a:t>
          </a:r>
          <a:r>
            <a:rPr lang="en-US" cap="none" sz="1100" b="0" i="0" u="none" baseline="0">
              <a:solidFill>
                <a:srgbClr val="000000"/>
              </a:solidFill>
              <a:latin typeface="Arial"/>
              <a:ea typeface="Arial"/>
              <a:cs typeface="Arial"/>
            </a:rPr>
            <a:t>1. Assay calibration: define retention time (RT) of your assays in relation to the iRT Kit.
</a:t>
          </a:r>
          <a:r>
            <a:rPr lang="en-US" cap="none" sz="1100" b="0" i="0" u="none" baseline="0">
              <a:solidFill>
                <a:srgbClr val="000000"/>
              </a:solidFill>
              <a:latin typeface="Arial"/>
              <a:ea typeface="Arial"/>
              <a:cs typeface="Arial"/>
            </a:rPr>
            <a:t>2. Assay measurement: recalibrate retention times of your assay to your current chromatographic setting.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 Assay calibration
</a:t>
          </a:r>
          <a:r>
            <a:rPr lang="en-US" cap="none" sz="1100" b="1" i="0" u="none" baseline="0">
              <a:solidFill>
                <a:srgbClr val="000000"/>
              </a:solidFill>
              <a:latin typeface="Arial"/>
              <a:ea typeface="Arial"/>
              <a:cs typeface="Arial"/>
            </a:rPr>
            <a:t>Get the iRT for each assay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 of target peptide for each assay</a:t>
          </a:r>
          <a:r>
            <a:rPr lang="en-US" cap="none" sz="1100" b="0" i="0" u="none" baseline="0">
              <a:solidFill>
                <a:srgbClr val="000000"/>
              </a:solidFill>
              <a:latin typeface="Arial"/>
              <a:ea typeface="Arial"/>
              <a:cs typeface="Arial"/>
            </a:rPr>
            <a:t>, these are the </a:t>
          </a:r>
          <a:r>
            <a:rPr lang="en-US" cap="none" sz="1100" b="1" i="0" u="none" baseline="0">
              <a:solidFill>
                <a:srgbClr val="000000"/>
              </a:solidFill>
              <a:latin typeface="Arial"/>
              <a:ea typeface="Arial"/>
              <a:cs typeface="Arial"/>
            </a:rPr>
            <a:t>assay RTs </a:t>
          </a:r>
          <a:r>
            <a:rPr lang="en-US" cap="none" sz="1100" b="0" i="0" u="none" baseline="0">
              <a:solidFill>
                <a:srgbClr val="000000"/>
              </a:solidFill>
              <a:latin typeface="Arial"/>
              <a:ea typeface="Arial"/>
              <a:cs typeface="Arial"/>
            </a:rPr>
            <a:t>for each assay.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Go to our iRT calculator: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https://shop.biognosys.ch/irt-kit-single (under Content&amp;Use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Record retention times of Standard Mixture in the </a:t>
          </a:r>
          <a:r>
            <a:rPr lang="en-US" cap="none" sz="1100" b="0" i="1" u="none" baseline="0">
              <a:solidFill>
                <a:srgbClr val="000000"/>
              </a:solidFill>
              <a:latin typeface="Arial"/>
              <a:ea typeface="Arial"/>
              <a:cs typeface="Arial"/>
            </a:rPr>
            <a:t>same</a:t>
          </a:r>
          <a:r>
            <a:rPr lang="en-US" cap="none" sz="1100" b="0" i="0" u="none" baseline="0">
              <a:solidFill>
                <a:srgbClr val="000000"/>
              </a:solidFill>
              <a:latin typeface="Arial"/>
              <a:ea typeface="Arial"/>
              <a:cs typeface="Arial"/>
            </a:rPr>
            <a:t> run.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all assays measured in this run.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Go to our iRT calculator.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original assay RTs.</a:t>
          </a:r>
          <a:r>
            <a:rPr lang="en-US" cap="none" sz="1100" b="0" i="0" u="none" baseline="0">
              <a:solidFill>
                <a:srgbClr val="000000"/>
              </a:solidFill>
              <a:latin typeface="Arial"/>
              <a:ea typeface="Arial"/>
              <a:cs typeface="Arial"/>
            </a:rPr>
            <a:t> You can for example enter the sequence or some code for your assay (assay id) together with the retention times.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Check the linear regression, correlation should be close to 0.99. The assay RTs are now converted into iRT. Store the iRT together with your assay ids.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B) Assay measurement - scheduled MRM or PRM
</a:t>
          </a:r>
          <a:r>
            <a:rPr lang="en-US" cap="none" sz="1100" b="1" i="0" u="none" baseline="0">
              <a:solidFill>
                <a:srgbClr val="000000"/>
              </a:solidFill>
              <a:latin typeface="Arial"/>
              <a:ea typeface="Arial"/>
              <a:cs typeface="Arial"/>
            </a:rPr>
            <a:t>Get predicted retention times for each assay</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times of Standard Mixture under the conditions you intend to use for your assay measurements. Ideally run the iRT Kit in the sample matrix.</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your set-up.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2. Go to our iRT calculator.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assay iRTs.</a:t>
          </a:r>
          <a:r>
            <a:rPr lang="en-US" cap="none" sz="1100" b="0" i="0" u="none" baseline="0">
              <a:solidFill>
                <a:srgbClr val="000000"/>
              </a:solidFill>
              <a:latin typeface="Arial"/>
              <a:ea typeface="Arial"/>
              <a:cs typeface="Arial"/>
            </a:rPr>
            <a:t> You can for example enter the sequence or some code for your assay (assay id) together with the iRT values.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Check the linear regression, correlation should be close to 0.99. The assay iRTs are now converted into real retention time. Set up your scheduled MRM or PRM method with these retention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Alternatively you may use the sheet </a:t>
          </a:r>
          <a:r>
            <a:rPr lang="en-US" cap="none" sz="1100" b="0" i="1" u="none" baseline="0">
              <a:solidFill>
                <a:srgbClr val="0066CC"/>
              </a:solidFill>
              <a:latin typeface="Arial"/>
              <a:ea typeface="Arial"/>
              <a:cs typeface="Arial"/>
            </a:rPr>
            <a:t>RT-&gt;iRT-&gt;RT </a:t>
          </a:r>
          <a:r>
            <a:rPr lang="en-US" cap="none" sz="1100" b="0" i="1" u="none" baseline="0">
              <a:solidFill>
                <a:srgbClr val="000000"/>
              </a:solidFill>
              <a:latin typeface="Arial"/>
              <a:ea typeface="Arial"/>
              <a:cs typeface="Arial"/>
            </a:rPr>
            <a:t>to calculate iRT from RT and vice versa</a:t>
          </a:r>
          <a:r>
            <a:rPr lang="en-US" cap="none" sz="1100" b="0" i="1" u="none" baseline="0">
              <a:solidFill>
                <a:srgbClr val="0066CC"/>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xdr:row>
      <xdr:rowOff>142875</xdr:rowOff>
    </xdr:from>
    <xdr:to>
      <xdr:col>14</xdr:col>
      <xdr:colOff>238125</xdr:colOff>
      <xdr:row>17</xdr:row>
      <xdr:rowOff>133350</xdr:rowOff>
    </xdr:to>
    <xdr:graphicFrame>
      <xdr:nvGraphicFramePr>
        <xdr:cNvPr id="1" name="Chart 2"/>
        <xdr:cNvGraphicFramePr/>
      </xdr:nvGraphicFramePr>
      <xdr:xfrm>
        <a:off x="6934200" y="400050"/>
        <a:ext cx="5867400" cy="31432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5" name="Table5" displayName="Table5" ref="A1:L34" comment="" totalsRowShown="0">
  <autoFilter ref="A1:L34"/>
  <tableColumns count="12">
    <tableColumn id="1" name="Q1 monoisotopic"/>
    <tableColumn id="2" name="Q1 average"/>
    <tableColumn id="3" name="Q3"/>
    <tableColumn id="5" name="relative intensity (approximate, TSQ-Vantage)"/>
    <tableColumn id="6" name="rank"/>
    <tableColumn id="7" name="precursor charge"/>
    <tableColumn id="8" name="fragment type"/>
    <tableColumn id="9" name="fragment charge"/>
    <tableColumn id="10" name="fragment number"/>
    <tableColumn id="11" name="nominal sequence"/>
    <tableColumn id="12" name="sequence id"/>
    <tableColumn id="13" name="transition id"/>
  </tableColumns>
  <tableStyleInfo name="TableStyleLight1" showFirstColumn="0" showLastColumn="0" showRowStripes="1" showColumnStripes="0"/>
</table>
</file>

<file path=xl/tables/table2.xml><?xml version="1.0" encoding="utf-8"?>
<table xmlns="http://schemas.openxmlformats.org/spreadsheetml/2006/main" id="3" name="Table2" displayName="Table2" ref="A1:D12" comment="" totalsRowShown="0">
  <tableColumns count="4">
    <tableColumn id="1" name="standard"/>
    <tableColumn id="4" name="Q1"/>
    <tableColumn id="2" name="iRT"/>
    <tableColumn id="3" name="measured RT [mi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O52:O52"/>
  <sheetViews>
    <sheetView showGridLines="0" showRowColHeaders="0" tabSelected="1" zoomScalePageLayoutView="0" workbookViewId="0" topLeftCell="A1">
      <selection activeCell="L11" sqref="L11"/>
    </sheetView>
  </sheetViews>
  <sheetFormatPr defaultColWidth="9.00390625" defaultRowHeight="14.25"/>
  <sheetData>
    <row r="52" ht="14.25">
      <c r="O52" s="2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
      <selection activeCell="L13" sqref="L13"/>
    </sheetView>
  </sheetViews>
  <sheetFormatPr defaultColWidth="9.00390625" defaultRowHeight="14.25"/>
  <cols>
    <col min="1" max="1" width="14.75390625" style="1" customWidth="1"/>
    <col min="2" max="2" width="13.00390625" style="1" customWidth="1"/>
    <col min="3" max="3" width="9.75390625" style="1" customWidth="1"/>
    <col min="4" max="4" width="20.25390625" style="1" customWidth="1"/>
    <col min="5" max="5" width="8.875" style="1" customWidth="1"/>
    <col min="6" max="6" width="11.00390625" style="1" customWidth="1"/>
    <col min="7" max="7" width="10.375" style="1" customWidth="1"/>
    <col min="8" max="9" width="9.00390625" style="1" customWidth="1"/>
    <col min="10" max="10" width="20.75390625" style="1" customWidth="1"/>
    <col min="11" max="11" width="12.25390625" style="1" customWidth="1"/>
    <col min="12" max="12" width="26.00390625" style="1" customWidth="1"/>
    <col min="13" max="16384" width="9.00390625" style="1" customWidth="1"/>
  </cols>
  <sheetData>
    <row r="1" spans="1:12" s="4" customFormat="1" ht="36">
      <c r="A1" s="4" t="s">
        <v>12</v>
      </c>
      <c r="B1" s="4" t="s">
        <v>11</v>
      </c>
      <c r="C1" s="4" t="s">
        <v>2</v>
      </c>
      <c r="D1" s="4" t="s">
        <v>13</v>
      </c>
      <c r="E1" s="4" t="s">
        <v>3</v>
      </c>
      <c r="F1" s="4" t="s">
        <v>8</v>
      </c>
      <c r="G1" s="4" t="s">
        <v>6</v>
      </c>
      <c r="H1" s="4" t="s">
        <v>9</v>
      </c>
      <c r="I1" s="4" t="s">
        <v>10</v>
      </c>
      <c r="J1" s="4" t="s">
        <v>5</v>
      </c>
      <c r="K1" s="4" t="s">
        <v>7</v>
      </c>
      <c r="L1" s="4" t="s">
        <v>4</v>
      </c>
    </row>
    <row r="2" spans="1:12" ht="14.25">
      <c r="A2" s="1">
        <v>487.257</v>
      </c>
      <c r="B2" s="1">
        <v>487.526</v>
      </c>
      <c r="C2" s="1">
        <v>860.423</v>
      </c>
      <c r="D2" s="2">
        <v>100</v>
      </c>
      <c r="E2" s="1">
        <v>1</v>
      </c>
      <c r="F2" s="1">
        <v>2</v>
      </c>
      <c r="G2" s="3" t="s">
        <v>0</v>
      </c>
      <c r="H2" s="3">
        <v>1</v>
      </c>
      <c r="I2" s="3">
        <v>8</v>
      </c>
      <c r="J2" s="3" t="s">
        <v>54</v>
      </c>
      <c r="K2" s="3" t="s">
        <v>23</v>
      </c>
      <c r="L2" s="3" t="s">
        <v>55</v>
      </c>
    </row>
    <row r="3" spans="1:12" ht="14.25">
      <c r="A3" s="1">
        <v>487.257</v>
      </c>
      <c r="B3" s="1">
        <v>487.526</v>
      </c>
      <c r="C3" s="1">
        <v>503.294</v>
      </c>
      <c r="D3" s="2">
        <v>53.09</v>
      </c>
      <c r="E3" s="1">
        <v>2</v>
      </c>
      <c r="F3" s="1">
        <v>2</v>
      </c>
      <c r="G3" s="3" t="s">
        <v>0</v>
      </c>
      <c r="H3" s="3">
        <v>1</v>
      </c>
      <c r="I3" s="3">
        <v>4</v>
      </c>
      <c r="J3" s="3" t="s">
        <v>54</v>
      </c>
      <c r="K3" s="3" t="s">
        <v>23</v>
      </c>
      <c r="L3" s="3" t="s">
        <v>56</v>
      </c>
    </row>
    <row r="4" spans="1:12" ht="14.25">
      <c r="A4" s="1">
        <v>487.257</v>
      </c>
      <c r="B4" s="1">
        <v>487.526</v>
      </c>
      <c r="C4" s="1">
        <v>803.401</v>
      </c>
      <c r="D4" s="2">
        <v>50.25</v>
      </c>
      <c r="E4" s="1">
        <v>3</v>
      </c>
      <c r="F4" s="1">
        <v>2</v>
      </c>
      <c r="G4" s="3" t="s">
        <v>0</v>
      </c>
      <c r="H4" s="3">
        <v>1</v>
      </c>
      <c r="I4" s="3">
        <v>7</v>
      </c>
      <c r="J4" s="3" t="s">
        <v>54</v>
      </c>
      <c r="K4" s="3" t="s">
        <v>23</v>
      </c>
      <c r="L4" s="3" t="s">
        <v>57</v>
      </c>
    </row>
    <row r="5" spans="1:12" ht="14.25">
      <c r="A5" s="1">
        <v>644.822</v>
      </c>
      <c r="B5" s="1">
        <v>645.186</v>
      </c>
      <c r="C5" s="1">
        <v>800.452</v>
      </c>
      <c r="D5" s="2">
        <v>100</v>
      </c>
      <c r="E5" s="1">
        <v>1</v>
      </c>
      <c r="F5" s="1">
        <v>2</v>
      </c>
      <c r="G5" s="3" t="s">
        <v>0</v>
      </c>
      <c r="H5" s="3">
        <v>1</v>
      </c>
      <c r="I5" s="3">
        <v>8</v>
      </c>
      <c r="J5" s="3" t="s">
        <v>34</v>
      </c>
      <c r="K5" s="3" t="s">
        <v>24</v>
      </c>
      <c r="L5" s="3" t="s">
        <v>35</v>
      </c>
    </row>
    <row r="6" spans="1:12" ht="14.25">
      <c r="A6" s="1">
        <v>644.822</v>
      </c>
      <c r="B6" s="1">
        <v>645.186</v>
      </c>
      <c r="C6" s="1">
        <v>604.331</v>
      </c>
      <c r="D6" s="2">
        <v>16.98</v>
      </c>
      <c r="E6" s="1">
        <v>2</v>
      </c>
      <c r="F6" s="1">
        <v>2</v>
      </c>
      <c r="G6" s="3" t="s">
        <v>0</v>
      </c>
      <c r="H6" s="3">
        <v>1</v>
      </c>
      <c r="I6" s="3">
        <v>6</v>
      </c>
      <c r="J6" s="3" t="s">
        <v>34</v>
      </c>
      <c r="K6" s="3" t="s">
        <v>24</v>
      </c>
      <c r="L6" s="3" t="s">
        <v>36</v>
      </c>
    </row>
    <row r="7" spans="1:12" ht="14.25">
      <c r="A7" s="1">
        <v>644.822</v>
      </c>
      <c r="B7" s="1">
        <v>645.186</v>
      </c>
      <c r="C7" s="1">
        <v>1016.53</v>
      </c>
      <c r="D7" s="2">
        <v>16.45</v>
      </c>
      <c r="E7" s="1">
        <v>3</v>
      </c>
      <c r="F7" s="1">
        <v>2</v>
      </c>
      <c r="G7" s="3" t="s">
        <v>0</v>
      </c>
      <c r="H7" s="3">
        <v>1</v>
      </c>
      <c r="I7" s="3">
        <v>10</v>
      </c>
      <c r="J7" s="3" t="s">
        <v>34</v>
      </c>
      <c r="K7" s="3" t="s">
        <v>24</v>
      </c>
      <c r="L7" s="3" t="s">
        <v>37</v>
      </c>
    </row>
    <row r="8" spans="1:12" ht="14.25">
      <c r="A8" s="1">
        <v>683.827</v>
      </c>
      <c r="B8" s="1">
        <v>684.22</v>
      </c>
      <c r="C8" s="1">
        <v>819.389</v>
      </c>
      <c r="D8" s="2">
        <v>100</v>
      </c>
      <c r="E8" s="1">
        <v>1</v>
      </c>
      <c r="F8" s="1">
        <v>2</v>
      </c>
      <c r="G8" s="3" t="s">
        <v>1</v>
      </c>
      <c r="H8" s="3">
        <v>1</v>
      </c>
      <c r="I8" s="3">
        <v>8</v>
      </c>
      <c r="J8" s="3" t="s">
        <v>70</v>
      </c>
      <c r="K8" s="3" t="s">
        <v>25</v>
      </c>
      <c r="L8" s="3" t="s">
        <v>71</v>
      </c>
    </row>
    <row r="9" spans="1:12" ht="14.25">
      <c r="A9" s="1">
        <v>683.827</v>
      </c>
      <c r="B9" s="1">
        <v>684.22</v>
      </c>
      <c r="C9" s="1">
        <v>966.453</v>
      </c>
      <c r="D9" s="2">
        <v>55.67</v>
      </c>
      <c r="E9" s="1">
        <v>2</v>
      </c>
      <c r="F9" s="1">
        <v>2</v>
      </c>
      <c r="G9" s="3" t="s">
        <v>0</v>
      </c>
      <c r="H9" s="3">
        <v>1</v>
      </c>
      <c r="I9" s="3">
        <v>9</v>
      </c>
      <c r="J9" s="3" t="s">
        <v>70</v>
      </c>
      <c r="K9" s="3" t="s">
        <v>25</v>
      </c>
      <c r="L9" s="3" t="s">
        <v>72</v>
      </c>
    </row>
    <row r="10" spans="1:12" ht="14.25">
      <c r="A10" s="1">
        <v>683.827</v>
      </c>
      <c r="B10" s="1">
        <v>684.22</v>
      </c>
      <c r="C10" s="1">
        <v>663.295</v>
      </c>
      <c r="D10" s="2">
        <v>46.11</v>
      </c>
      <c r="E10" s="1">
        <v>3</v>
      </c>
      <c r="F10" s="1">
        <v>2</v>
      </c>
      <c r="G10" s="3" t="s">
        <v>0</v>
      </c>
      <c r="H10" s="3">
        <v>1</v>
      </c>
      <c r="I10" s="3">
        <v>6</v>
      </c>
      <c r="J10" s="3" t="s">
        <v>70</v>
      </c>
      <c r="K10" s="3" t="s">
        <v>25</v>
      </c>
      <c r="L10" s="3" t="s">
        <v>73</v>
      </c>
    </row>
    <row r="11" spans="1:12" ht="14.25">
      <c r="A11" s="1">
        <v>547.297</v>
      </c>
      <c r="B11" s="1">
        <v>547.62</v>
      </c>
      <c r="C11" s="1">
        <v>817.442</v>
      </c>
      <c r="D11" s="2">
        <v>100</v>
      </c>
      <c r="E11" s="1">
        <v>1</v>
      </c>
      <c r="F11" s="1">
        <v>2</v>
      </c>
      <c r="G11" s="3" t="s">
        <v>0</v>
      </c>
      <c r="H11" s="3">
        <v>1</v>
      </c>
      <c r="I11" s="3">
        <v>8</v>
      </c>
      <c r="J11" s="3" t="s">
        <v>74</v>
      </c>
      <c r="K11" s="3" t="s">
        <v>26</v>
      </c>
      <c r="L11" s="3" t="s">
        <v>75</v>
      </c>
    </row>
    <row r="12" spans="1:12" ht="14.25">
      <c r="A12" s="1">
        <v>547.297</v>
      </c>
      <c r="B12" s="1">
        <v>547.62</v>
      </c>
      <c r="C12" s="1">
        <v>633.321</v>
      </c>
      <c r="D12" s="2">
        <v>54.13</v>
      </c>
      <c r="E12" s="1">
        <v>2</v>
      </c>
      <c r="F12" s="1">
        <v>2</v>
      </c>
      <c r="G12" s="3" t="s">
        <v>0</v>
      </c>
      <c r="H12" s="3">
        <v>1</v>
      </c>
      <c r="I12" s="3">
        <v>6</v>
      </c>
      <c r="J12" s="3" t="s">
        <v>74</v>
      </c>
      <c r="K12" s="3" t="s">
        <v>26</v>
      </c>
      <c r="L12" s="3" t="s">
        <v>76</v>
      </c>
    </row>
    <row r="13" spans="1:12" ht="14.25">
      <c r="A13" s="1">
        <v>547.297</v>
      </c>
      <c r="B13" s="1">
        <v>547.62</v>
      </c>
      <c r="C13" s="1">
        <v>704.358</v>
      </c>
      <c r="D13" s="2">
        <v>51.66</v>
      </c>
      <c r="E13" s="1">
        <v>3</v>
      </c>
      <c r="F13" s="1">
        <v>2</v>
      </c>
      <c r="G13" s="3" t="s">
        <v>0</v>
      </c>
      <c r="H13" s="3">
        <v>1</v>
      </c>
      <c r="I13" s="3">
        <v>7</v>
      </c>
      <c r="J13" s="3" t="s">
        <v>74</v>
      </c>
      <c r="K13" s="3" t="s">
        <v>26</v>
      </c>
      <c r="L13" s="3" t="s">
        <v>77</v>
      </c>
    </row>
    <row r="14" spans="1:12" ht="14.25">
      <c r="A14" s="1">
        <v>669.838</v>
      </c>
      <c r="B14" s="1">
        <v>670.237</v>
      </c>
      <c r="C14" s="1">
        <v>928.416</v>
      </c>
      <c r="D14" s="2">
        <v>100</v>
      </c>
      <c r="E14" s="1">
        <v>1</v>
      </c>
      <c r="F14" s="1">
        <v>2</v>
      </c>
      <c r="G14" s="3" t="s">
        <v>0</v>
      </c>
      <c r="H14" s="3">
        <v>1</v>
      </c>
      <c r="I14" s="3">
        <v>8</v>
      </c>
      <c r="J14" s="3" t="s">
        <v>62</v>
      </c>
      <c r="K14" s="3" t="s">
        <v>27</v>
      </c>
      <c r="L14" s="3" t="s">
        <v>63</v>
      </c>
    </row>
    <row r="15" spans="1:12" ht="14.25">
      <c r="A15" s="1">
        <v>669.838</v>
      </c>
      <c r="B15" s="1">
        <v>670.237</v>
      </c>
      <c r="C15" s="1">
        <v>1041.5</v>
      </c>
      <c r="D15" s="2">
        <v>48.28</v>
      </c>
      <c r="E15" s="1">
        <v>2</v>
      </c>
      <c r="F15" s="1">
        <v>2</v>
      </c>
      <c r="G15" s="3" t="s">
        <v>0</v>
      </c>
      <c r="H15" s="3">
        <v>1</v>
      </c>
      <c r="I15" s="3">
        <v>9</v>
      </c>
      <c r="J15" s="3" t="s">
        <v>62</v>
      </c>
      <c r="K15" s="3" t="s">
        <v>27</v>
      </c>
      <c r="L15" s="3" t="s">
        <v>64</v>
      </c>
    </row>
    <row r="16" spans="1:12" ht="14.25">
      <c r="A16" s="1">
        <v>669.838</v>
      </c>
      <c r="B16" s="1">
        <v>670.237</v>
      </c>
      <c r="C16" s="1">
        <v>841.384</v>
      </c>
      <c r="D16" s="2">
        <v>38.76</v>
      </c>
      <c r="E16" s="1">
        <v>3</v>
      </c>
      <c r="F16" s="1">
        <v>2</v>
      </c>
      <c r="G16" s="3" t="s">
        <v>0</v>
      </c>
      <c r="H16" s="3">
        <v>1</v>
      </c>
      <c r="I16" s="3">
        <v>7</v>
      </c>
      <c r="J16" s="3" t="s">
        <v>62</v>
      </c>
      <c r="K16" s="3" t="s">
        <v>27</v>
      </c>
      <c r="L16" s="3" t="s">
        <v>65</v>
      </c>
    </row>
    <row r="17" spans="1:12" ht="14.25">
      <c r="A17" s="1">
        <v>683.853</v>
      </c>
      <c r="B17" s="1">
        <v>684.264</v>
      </c>
      <c r="C17" s="1">
        <v>956.448</v>
      </c>
      <c r="D17" s="2">
        <v>100</v>
      </c>
      <c r="E17" s="1">
        <v>1</v>
      </c>
      <c r="F17" s="1">
        <v>2</v>
      </c>
      <c r="G17" s="3" t="s">
        <v>0</v>
      </c>
      <c r="H17" s="3">
        <v>1</v>
      </c>
      <c r="I17" s="3">
        <v>8</v>
      </c>
      <c r="J17" s="3" t="s">
        <v>66</v>
      </c>
      <c r="K17" s="3" t="s">
        <v>28</v>
      </c>
      <c r="L17" s="3" t="s">
        <v>67</v>
      </c>
    </row>
    <row r="18" spans="1:12" ht="14.25">
      <c r="A18" s="1">
        <v>683.853</v>
      </c>
      <c r="B18" s="1">
        <v>684.264</v>
      </c>
      <c r="C18" s="1">
        <v>855.4</v>
      </c>
      <c r="D18" s="2">
        <v>59.24</v>
      </c>
      <c r="E18" s="1">
        <v>2</v>
      </c>
      <c r="F18" s="1">
        <v>2</v>
      </c>
      <c r="G18" s="3" t="s">
        <v>0</v>
      </c>
      <c r="H18" s="3">
        <v>1</v>
      </c>
      <c r="I18" s="3">
        <v>7</v>
      </c>
      <c r="J18" s="3" t="s">
        <v>66</v>
      </c>
      <c r="K18" s="3" t="s">
        <v>28</v>
      </c>
      <c r="L18" s="3" t="s">
        <v>68</v>
      </c>
    </row>
    <row r="19" spans="1:12" ht="14.25">
      <c r="A19" s="1">
        <v>683.853</v>
      </c>
      <c r="B19" s="1">
        <v>684.264</v>
      </c>
      <c r="C19" s="1">
        <v>1069.53</v>
      </c>
      <c r="D19" s="2">
        <v>43.79</v>
      </c>
      <c r="E19" s="1">
        <v>3</v>
      </c>
      <c r="F19" s="1">
        <v>2</v>
      </c>
      <c r="G19" s="3" t="s">
        <v>0</v>
      </c>
      <c r="H19" s="3">
        <v>1</v>
      </c>
      <c r="I19" s="3">
        <v>9</v>
      </c>
      <c r="J19" s="3" t="s">
        <v>66</v>
      </c>
      <c r="K19" s="3" t="s">
        <v>28</v>
      </c>
      <c r="L19" s="3" t="s">
        <v>69</v>
      </c>
    </row>
    <row r="20" spans="1:12" ht="14.25">
      <c r="A20" s="1">
        <v>699.338</v>
      </c>
      <c r="B20" s="1">
        <v>699.749</v>
      </c>
      <c r="C20" s="1">
        <v>855.436</v>
      </c>
      <c r="D20" s="2">
        <v>100</v>
      </c>
      <c r="E20" s="1">
        <v>1</v>
      </c>
      <c r="F20" s="1">
        <v>2</v>
      </c>
      <c r="G20" s="3" t="s">
        <v>0</v>
      </c>
      <c r="H20" s="3">
        <v>1</v>
      </c>
      <c r="I20" s="3">
        <v>7</v>
      </c>
      <c r="J20" s="3" t="s">
        <v>46</v>
      </c>
      <c r="K20" s="3" t="s">
        <v>29</v>
      </c>
      <c r="L20" s="3" t="s">
        <v>47</v>
      </c>
    </row>
    <row r="21" spans="1:12" ht="14.25">
      <c r="A21" s="1">
        <v>699.338</v>
      </c>
      <c r="B21" s="1">
        <v>699.749</v>
      </c>
      <c r="C21" s="1">
        <v>926.474</v>
      </c>
      <c r="D21" s="2">
        <v>67.87</v>
      </c>
      <c r="E21" s="1">
        <v>2</v>
      </c>
      <c r="F21" s="1">
        <v>2</v>
      </c>
      <c r="G21" s="3" t="s">
        <v>0</v>
      </c>
      <c r="H21" s="3">
        <v>1</v>
      </c>
      <c r="I21" s="3">
        <v>8</v>
      </c>
      <c r="J21" s="3" t="s">
        <v>46</v>
      </c>
      <c r="K21" s="3" t="s">
        <v>29</v>
      </c>
      <c r="L21" s="3" t="s">
        <v>48</v>
      </c>
    </row>
    <row r="22" spans="1:12" ht="14.25">
      <c r="A22" s="1">
        <v>699.338</v>
      </c>
      <c r="B22" s="1">
        <v>699.749</v>
      </c>
      <c r="C22" s="1">
        <v>605.341</v>
      </c>
      <c r="D22" s="2">
        <v>57.63</v>
      </c>
      <c r="E22" s="1">
        <v>3</v>
      </c>
      <c r="F22" s="1">
        <v>2</v>
      </c>
      <c r="G22" s="3" t="s">
        <v>0</v>
      </c>
      <c r="H22" s="3">
        <v>1</v>
      </c>
      <c r="I22" s="3">
        <v>5</v>
      </c>
      <c r="J22" s="3" t="s">
        <v>46</v>
      </c>
      <c r="K22" s="3" t="s">
        <v>29</v>
      </c>
      <c r="L22" s="3" t="s">
        <v>49</v>
      </c>
    </row>
    <row r="23" spans="1:12" ht="14.25">
      <c r="A23" s="1">
        <v>726.835</v>
      </c>
      <c r="B23" s="1">
        <v>727.265</v>
      </c>
      <c r="C23" s="1">
        <v>1066.48</v>
      </c>
      <c r="D23" s="2">
        <v>100</v>
      </c>
      <c r="E23" s="1">
        <v>1</v>
      </c>
      <c r="F23" s="1">
        <v>2</v>
      </c>
      <c r="G23" s="3" t="s">
        <v>0</v>
      </c>
      <c r="H23" s="3">
        <v>1</v>
      </c>
      <c r="I23" s="3">
        <v>9</v>
      </c>
      <c r="J23" s="3" t="s">
        <v>38</v>
      </c>
      <c r="K23" s="3" t="s">
        <v>30</v>
      </c>
      <c r="L23" s="3" t="s">
        <v>39</v>
      </c>
    </row>
    <row r="24" spans="1:12" ht="14.25">
      <c r="A24" s="1">
        <v>726.835</v>
      </c>
      <c r="B24" s="1">
        <v>727.265</v>
      </c>
      <c r="C24" s="1">
        <v>533.746</v>
      </c>
      <c r="D24" s="2">
        <v>64.75</v>
      </c>
      <c r="E24" s="1">
        <v>2</v>
      </c>
      <c r="F24" s="1">
        <v>2</v>
      </c>
      <c r="G24" s="3" t="s">
        <v>0</v>
      </c>
      <c r="H24" s="3">
        <v>2</v>
      </c>
      <c r="I24" s="3">
        <v>9</v>
      </c>
      <c r="J24" s="3" t="s">
        <v>38</v>
      </c>
      <c r="K24" s="3" t="s">
        <v>30</v>
      </c>
      <c r="L24" s="3" t="s">
        <v>40</v>
      </c>
    </row>
    <row r="25" spans="1:12" ht="14.25">
      <c r="A25" s="1">
        <v>726.835</v>
      </c>
      <c r="B25" s="1">
        <v>727.265</v>
      </c>
      <c r="C25" s="1">
        <v>584.27</v>
      </c>
      <c r="D25" s="2">
        <v>22.85</v>
      </c>
      <c r="E25" s="1">
        <v>3</v>
      </c>
      <c r="F25" s="1">
        <v>2</v>
      </c>
      <c r="G25" s="3" t="s">
        <v>0</v>
      </c>
      <c r="H25" s="3">
        <v>2</v>
      </c>
      <c r="I25" s="3">
        <v>10</v>
      </c>
      <c r="J25" s="3" t="s">
        <v>38</v>
      </c>
      <c r="K25" s="3" t="s">
        <v>30</v>
      </c>
      <c r="L25" s="3" t="s">
        <v>41</v>
      </c>
    </row>
    <row r="26" spans="1:12" ht="14.25">
      <c r="A26" s="1">
        <v>622.853</v>
      </c>
      <c r="B26" s="1">
        <v>623.225</v>
      </c>
      <c r="C26" s="1">
        <v>598.368</v>
      </c>
      <c r="D26" s="2">
        <v>100</v>
      </c>
      <c r="E26" s="1">
        <v>1</v>
      </c>
      <c r="F26" s="1">
        <v>2</v>
      </c>
      <c r="G26" s="3" t="s">
        <v>0</v>
      </c>
      <c r="H26" s="3">
        <v>1</v>
      </c>
      <c r="I26" s="3">
        <v>6</v>
      </c>
      <c r="J26" s="3" t="s">
        <v>58</v>
      </c>
      <c r="K26" s="3" t="s">
        <v>31</v>
      </c>
      <c r="L26" s="3" t="s">
        <v>59</v>
      </c>
    </row>
    <row r="27" spans="1:12" ht="14.25">
      <c r="A27" s="1">
        <v>622.853</v>
      </c>
      <c r="B27" s="1">
        <v>623.225</v>
      </c>
      <c r="C27" s="1">
        <v>713.395</v>
      </c>
      <c r="D27" s="2">
        <v>29.64</v>
      </c>
      <c r="E27" s="1">
        <v>2</v>
      </c>
      <c r="F27" s="1">
        <v>2</v>
      </c>
      <c r="G27" s="3" t="s">
        <v>0</v>
      </c>
      <c r="H27" s="3">
        <v>1</v>
      </c>
      <c r="I27" s="3">
        <v>7</v>
      </c>
      <c r="J27" s="3" t="s">
        <v>58</v>
      </c>
      <c r="K27" s="3" t="s">
        <v>31</v>
      </c>
      <c r="L27" s="3" t="s">
        <v>60</v>
      </c>
    </row>
    <row r="28" spans="1:12" ht="14.25">
      <c r="A28" s="1">
        <v>622.853</v>
      </c>
      <c r="B28" s="1">
        <v>623.225</v>
      </c>
      <c r="C28" s="1">
        <v>826.479</v>
      </c>
      <c r="D28" s="2">
        <v>28.12</v>
      </c>
      <c r="E28" s="1">
        <v>3</v>
      </c>
      <c r="F28" s="1">
        <v>2</v>
      </c>
      <c r="G28" s="3" t="s">
        <v>0</v>
      </c>
      <c r="H28" s="3">
        <v>1</v>
      </c>
      <c r="I28" s="3">
        <v>8</v>
      </c>
      <c r="J28" s="3" t="s">
        <v>58</v>
      </c>
      <c r="K28" s="3" t="s">
        <v>31</v>
      </c>
      <c r="L28" s="3" t="s">
        <v>61</v>
      </c>
    </row>
    <row r="29" spans="1:12" ht="14.25">
      <c r="A29" s="1">
        <v>636.869</v>
      </c>
      <c r="B29" s="1">
        <v>637.251</v>
      </c>
      <c r="C29" s="1">
        <v>626.399</v>
      </c>
      <c r="D29" s="2">
        <v>100</v>
      </c>
      <c r="E29" s="1">
        <v>1</v>
      </c>
      <c r="F29" s="1">
        <v>2</v>
      </c>
      <c r="G29" s="3" t="s">
        <v>0</v>
      </c>
      <c r="H29" s="3">
        <v>1</v>
      </c>
      <c r="I29" s="3">
        <v>6</v>
      </c>
      <c r="J29" s="3" t="s">
        <v>50</v>
      </c>
      <c r="K29" s="3" t="s">
        <v>32</v>
      </c>
      <c r="L29" s="3" t="s">
        <v>51</v>
      </c>
    </row>
    <row r="30" spans="1:12" ht="14.25">
      <c r="A30" s="1">
        <v>636.869</v>
      </c>
      <c r="B30" s="1">
        <v>637.251</v>
      </c>
      <c r="C30" s="1">
        <v>854.51</v>
      </c>
      <c r="D30" s="2">
        <v>65.57</v>
      </c>
      <c r="E30" s="1">
        <v>2</v>
      </c>
      <c r="F30" s="1">
        <v>2</v>
      </c>
      <c r="G30" s="3" t="s">
        <v>0</v>
      </c>
      <c r="H30" s="3">
        <v>1</v>
      </c>
      <c r="I30" s="3">
        <v>8</v>
      </c>
      <c r="J30" s="3" t="s">
        <v>50</v>
      </c>
      <c r="K30" s="3" t="s">
        <v>32</v>
      </c>
      <c r="L30" s="3" t="s">
        <v>52</v>
      </c>
    </row>
    <row r="31" spans="1:12" ht="14.25">
      <c r="A31" s="1">
        <v>636.869</v>
      </c>
      <c r="B31" s="1">
        <v>637.251</v>
      </c>
      <c r="C31" s="1">
        <v>741.426</v>
      </c>
      <c r="D31" s="2">
        <v>60.43</v>
      </c>
      <c r="E31" s="1">
        <v>3</v>
      </c>
      <c r="F31" s="1">
        <v>2</v>
      </c>
      <c r="G31" s="3" t="s">
        <v>0</v>
      </c>
      <c r="H31" s="3">
        <v>1</v>
      </c>
      <c r="I31" s="3">
        <v>7</v>
      </c>
      <c r="J31" s="3" t="s">
        <v>50</v>
      </c>
      <c r="K31" s="3" t="s">
        <v>32</v>
      </c>
      <c r="L31" s="3" t="s">
        <v>53</v>
      </c>
    </row>
    <row r="32" spans="1:12" ht="14.25">
      <c r="A32" s="1">
        <v>776.929</v>
      </c>
      <c r="B32" s="1">
        <v>777.412</v>
      </c>
      <c r="C32" s="1">
        <v>904.489</v>
      </c>
      <c r="D32" s="2">
        <v>100</v>
      </c>
      <c r="E32" s="1">
        <v>1</v>
      </c>
      <c r="F32" s="1">
        <v>2</v>
      </c>
      <c r="G32" s="3" t="s">
        <v>0</v>
      </c>
      <c r="H32" s="3">
        <v>1</v>
      </c>
      <c r="I32" s="3">
        <v>9</v>
      </c>
      <c r="J32" s="3" t="s">
        <v>42</v>
      </c>
      <c r="K32" s="3" t="s">
        <v>33</v>
      </c>
      <c r="L32" s="3" t="s">
        <v>43</v>
      </c>
    </row>
    <row r="33" spans="1:12" ht="14.25">
      <c r="A33" s="1">
        <v>776.929</v>
      </c>
      <c r="B33" s="1">
        <v>777.412</v>
      </c>
      <c r="C33" s="1">
        <v>1051.56</v>
      </c>
      <c r="D33" s="2">
        <v>90.62</v>
      </c>
      <c r="E33" s="1">
        <v>2</v>
      </c>
      <c r="F33" s="1">
        <v>2</v>
      </c>
      <c r="G33" s="3" t="s">
        <v>0</v>
      </c>
      <c r="H33" s="3">
        <v>1</v>
      </c>
      <c r="I33" s="3">
        <v>10</v>
      </c>
      <c r="J33" s="3" t="s">
        <v>42</v>
      </c>
      <c r="K33" s="3" t="s">
        <v>33</v>
      </c>
      <c r="L33" s="3" t="s">
        <v>44</v>
      </c>
    </row>
    <row r="34" spans="1:12" ht="14.25">
      <c r="A34" s="1">
        <v>776.929</v>
      </c>
      <c r="B34" s="1">
        <v>777.412</v>
      </c>
      <c r="C34" s="1">
        <v>504.319</v>
      </c>
      <c r="D34" s="2">
        <v>80.39</v>
      </c>
      <c r="E34" s="1">
        <v>3</v>
      </c>
      <c r="F34" s="1">
        <v>2</v>
      </c>
      <c r="G34" s="3" t="s">
        <v>0</v>
      </c>
      <c r="H34" s="3">
        <v>1</v>
      </c>
      <c r="I34" s="3">
        <v>4</v>
      </c>
      <c r="J34" s="3" t="s">
        <v>42</v>
      </c>
      <c r="K34" s="3" t="s">
        <v>33</v>
      </c>
      <c r="L34" s="3" t="s">
        <v>45</v>
      </c>
    </row>
  </sheetData>
  <sheetProtection/>
  <printOptions/>
  <pageMargins left="0.7" right="0.7"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sheetPr>
    <tabColor rgb="FF002060"/>
  </sheetPr>
  <dimension ref="A1:D23"/>
  <sheetViews>
    <sheetView zoomScalePageLayoutView="0" workbookViewId="0" topLeftCell="A1">
      <selection activeCell="A1" sqref="A1"/>
    </sheetView>
  </sheetViews>
  <sheetFormatPr defaultColWidth="9.00390625" defaultRowHeight="14.25"/>
  <cols>
    <col min="1" max="1" width="20.00390625" style="0" customWidth="1"/>
    <col min="2" max="2" width="17.625" style="0" customWidth="1"/>
    <col min="3" max="3" width="16.50390625" style="0" customWidth="1"/>
    <col min="4" max="4" width="20.75390625" style="0" customWidth="1"/>
  </cols>
  <sheetData>
    <row r="1" spans="1:4" ht="20.25" customHeight="1">
      <c r="A1" s="5" t="s">
        <v>14</v>
      </c>
      <c r="B1" s="5" t="s">
        <v>15</v>
      </c>
      <c r="C1" s="6" t="s">
        <v>16</v>
      </c>
      <c r="D1" s="27" t="s">
        <v>17</v>
      </c>
    </row>
    <row r="2" spans="1:4" ht="14.25">
      <c r="A2" s="7" t="s">
        <v>54</v>
      </c>
      <c r="B2" s="7">
        <v>487.257</v>
      </c>
      <c r="C2" s="9">
        <v>-24.916114</v>
      </c>
      <c r="D2" s="8"/>
    </row>
    <row r="3" spans="1:4" ht="14.25">
      <c r="A3" s="7" t="s">
        <v>34</v>
      </c>
      <c r="B3" s="7">
        <v>644.823</v>
      </c>
      <c r="C3" s="9">
        <v>0.0009403333333324326</v>
      </c>
      <c r="D3" s="8"/>
    </row>
    <row r="4" spans="1:4" ht="14.25">
      <c r="A4" s="7" t="s">
        <v>70</v>
      </c>
      <c r="B4" s="7">
        <v>683.828</v>
      </c>
      <c r="C4" s="9">
        <v>12.389374888888767</v>
      </c>
      <c r="D4" s="10"/>
    </row>
    <row r="5" spans="1:4" ht="14.25">
      <c r="A5" s="7" t="s">
        <v>74</v>
      </c>
      <c r="B5" s="7">
        <v>547.298</v>
      </c>
      <c r="C5" s="9">
        <v>19.78791066666666</v>
      </c>
      <c r="D5" s="8"/>
    </row>
    <row r="6" spans="1:4" ht="14.25">
      <c r="A6" s="7" t="s">
        <v>62</v>
      </c>
      <c r="B6" s="7">
        <v>669.838</v>
      </c>
      <c r="C6" s="9">
        <v>28.714581222222122</v>
      </c>
      <c r="D6" s="28"/>
    </row>
    <row r="7" spans="1:4" ht="14.25">
      <c r="A7" s="7" t="s">
        <v>66</v>
      </c>
      <c r="B7" s="7">
        <v>683.854</v>
      </c>
      <c r="C7" s="9">
        <v>33.381242999999984</v>
      </c>
      <c r="D7" s="10"/>
    </row>
    <row r="8" spans="1:4" ht="14.25">
      <c r="A8" s="7" t="s">
        <v>46</v>
      </c>
      <c r="B8" s="7">
        <v>699.339</v>
      </c>
      <c r="C8" s="9">
        <v>42.26388844444456</v>
      </c>
      <c r="D8" s="10"/>
    </row>
    <row r="9" spans="1:4" ht="14.25">
      <c r="A9" s="7" t="s">
        <v>38</v>
      </c>
      <c r="B9" s="7">
        <v>726.836</v>
      </c>
      <c r="C9" s="9">
        <v>54.621042</v>
      </c>
      <c r="D9" s="10"/>
    </row>
    <row r="10" spans="1:4" ht="14.25">
      <c r="A10" s="7" t="s">
        <v>58</v>
      </c>
      <c r="B10" s="7">
        <v>622.854</v>
      </c>
      <c r="C10" s="9">
        <v>70.51874133333332</v>
      </c>
      <c r="D10" s="8"/>
    </row>
    <row r="11" spans="1:4" ht="14.25">
      <c r="A11" s="7" t="s">
        <v>50</v>
      </c>
      <c r="B11" s="7">
        <v>636.869</v>
      </c>
      <c r="C11" s="9">
        <v>87.23322233333332</v>
      </c>
      <c r="D11" s="8"/>
    </row>
    <row r="12" spans="1:4" ht="14.25">
      <c r="A12" s="7" t="s">
        <v>42</v>
      </c>
      <c r="B12" s="7">
        <v>776.93</v>
      </c>
      <c r="C12" s="9">
        <v>100.00282166666665</v>
      </c>
      <c r="D12" s="8"/>
    </row>
    <row r="13" spans="1:4" ht="15" thickBot="1">
      <c r="A13" s="11"/>
      <c r="B13" s="11"/>
      <c r="C13" s="11"/>
      <c r="D13" s="11"/>
    </row>
    <row r="14" spans="1:4" ht="32.25" thickBot="1">
      <c r="A14" s="12" t="s">
        <v>18</v>
      </c>
      <c r="B14" s="13"/>
      <c r="C14" s="14" t="str">
        <f>IF(ISNUMBER(CORREL(C2:C12,D2:D12)),CORREL(C2:C12,D2:D12),"no values entered")</f>
        <v>no values entered</v>
      </c>
      <c r="D14" s="15">
        <f>IF(C14="no values entered","",(IF(C14&gt;0.99,"Excellent correlation",IF((C14)&gt;0.98,"good correlation","correlation is too low - please check"))))</f>
      </c>
    </row>
    <row r="15" spans="1:4" ht="14.25">
      <c r="A15" s="16" t="s">
        <v>19</v>
      </c>
      <c r="B15" s="17"/>
      <c r="C15" s="18" t="e">
        <f>SLOPE(D2:D12,C2:C12)</f>
        <v>#DIV/0!</v>
      </c>
      <c r="D15" s="19"/>
    </row>
    <row r="16" spans="1:4" ht="15" thickBot="1">
      <c r="A16" s="20" t="s">
        <v>20</v>
      </c>
      <c r="B16" s="21"/>
      <c r="C16" s="22" t="e">
        <f>INTERCEPT(D2:D12,C2:C12)</f>
        <v>#DIV/0!</v>
      </c>
      <c r="D16" s="23"/>
    </row>
    <row r="17" spans="1:4" ht="15" thickBot="1">
      <c r="A17" s="24"/>
      <c r="B17" s="24"/>
      <c r="C17" s="25"/>
      <c r="D17" s="25"/>
    </row>
    <row r="18" spans="1:4" ht="14.25">
      <c r="A18" s="16" t="s">
        <v>21</v>
      </c>
      <c r="B18" s="17"/>
      <c r="C18" s="18" t="e">
        <f>SLOPE(C2:C12,D2:D12)</f>
        <v>#DIV/0!</v>
      </c>
      <c r="D18" s="19"/>
    </row>
    <row r="19" spans="1:4" ht="15" thickBot="1">
      <c r="A19" s="20" t="s">
        <v>22</v>
      </c>
      <c r="B19" s="21"/>
      <c r="C19" s="22" t="e">
        <f>INTERCEPT(C2:C12,D2:D12)</f>
        <v>#DIV/0!</v>
      </c>
      <c r="D19" s="23"/>
    </row>
    <row r="20" spans="1:4" ht="14.25">
      <c r="A20" s="1"/>
      <c r="B20" s="1"/>
      <c r="C20" s="1"/>
      <c r="D20" s="1"/>
    </row>
    <row r="23" ht="14.25">
      <c r="D23" s="17"/>
    </row>
  </sheetData>
  <sheetProtection/>
  <conditionalFormatting sqref="C14">
    <cfRule type="colorScale" priority="1" dxfId="0">
      <colorScale>
        <cfvo type="num" val="0"/>
        <cfvo type="num" val="1"/>
        <color rgb="FFFF0000"/>
        <color rgb="FF92D050"/>
      </colorScale>
    </cfRule>
    <cfRule type="colorScale" priority="2" dxfId="0">
      <colorScale>
        <cfvo type="num" val="0"/>
        <cfvo type="percentile" val="80"/>
        <cfvo type="num" val="1"/>
        <color rgb="FFFF0000"/>
        <color rgb="FFFFEB84"/>
        <color rgb="FF92D050"/>
      </colorScale>
    </cfRule>
    <cfRule type="colorScale" priority="3"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ignoredErrors>
    <ignoredError sqref="C15" evalError="1"/>
  </ignoredError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ETH Zuerich, Neptun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Rinner</dc:creator>
  <cp:keywords/>
  <dc:description/>
  <cp:lastModifiedBy>Matija Rojnik</cp:lastModifiedBy>
  <cp:lastPrinted>2015-06-17T08:56:43Z</cp:lastPrinted>
  <dcterms:created xsi:type="dcterms:W3CDTF">2010-03-30T08:18:34Z</dcterms:created>
  <dcterms:modified xsi:type="dcterms:W3CDTF">2015-06-23T14:32:12Z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